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Daten" sheetId="1" state="visible" r:id="rId1"/>
    <sheet name="Kennzahlen" sheetId="2" state="visible" r:id="rId2"/>
    <sheet name="Formel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.MM.YYYY"/>
    <numFmt numFmtId="166" formatCode="#,##0.00 &quot;€&quot;"/>
    <numFmt numFmtId="167" formatCode="0.0 %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666666"/>
    </font>
    <font>
      <b val="1"/>
    </font>
  </fonts>
  <fills count="3">
    <fill>
      <patternFill/>
    </fill>
    <fill>
      <patternFill patternType="gray125"/>
    </fill>
    <fill>
      <patternFill patternType="solid">
        <fgColor rgb="002F5D5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Umsatz je Monat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'Kennzahlen'!B3</f>
            </strRef>
          </tx>
          <spPr>
            <a:ln>
              <a:prstDash val="solid"/>
            </a:ln>
          </spPr>
          <cat>
            <numRef>
              <f>'Kennzahlen'!$A$4:$A$9</f>
            </numRef>
          </cat>
          <val>
            <numRef>
              <f>'Kennzahlen'!$B$4:$B$9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EUR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5</col>
      <colOff>0</colOff>
      <row>2</row>
      <rowOff>0</rowOff>
    </from>
    <ext cx="57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0" customWidth="1" min="3" max="3"/>
    <col width="14" customWidth="1" min="4" max="4"/>
  </cols>
  <sheetData>
    <row r="1">
      <c r="A1" s="1" t="inlineStr">
        <is>
          <t>Datum</t>
        </is>
      </c>
      <c r="B1" s="1" t="inlineStr">
        <is>
          <t>Bereich</t>
        </is>
      </c>
      <c r="C1" s="1" t="inlineStr">
        <is>
          <t>Kanal</t>
        </is>
      </c>
      <c r="D1" s="1" t="inlineStr">
        <is>
          <t>Betrag (EUR)</t>
        </is>
      </c>
    </row>
    <row r="2">
      <c r="A2" s="2" t="n">
        <v>46024</v>
      </c>
      <c r="B2" t="inlineStr">
        <is>
          <t>Reparatur</t>
        </is>
      </c>
      <c r="C2" t="inlineStr">
        <is>
          <t>Laden</t>
        </is>
      </c>
      <c r="D2" s="3" t="n">
        <v>103.05</v>
      </c>
    </row>
    <row r="3">
      <c r="A3" s="2" t="n">
        <v>46025</v>
      </c>
      <c r="B3" t="inlineStr">
        <is>
          <t>Inspektion</t>
        </is>
      </c>
      <c r="C3" t="inlineStr">
        <is>
          <t>Laden</t>
        </is>
      </c>
      <c r="D3" s="3" t="n">
        <v>77.19</v>
      </c>
    </row>
    <row r="4">
      <c r="A4" s="2" t="n">
        <v>46026</v>
      </c>
      <c r="B4" t="inlineStr">
        <is>
          <t>Zubehör</t>
        </is>
      </c>
      <c r="C4" t="inlineStr">
        <is>
          <t>Laden</t>
        </is>
      </c>
      <c r="D4" s="3" t="n">
        <v>37.48</v>
      </c>
    </row>
    <row r="5">
      <c r="A5" s="2" t="n">
        <v>46027</v>
      </c>
      <c r="B5" t="inlineStr">
        <is>
          <t>Reparatur</t>
        </is>
      </c>
      <c r="C5" t="inlineStr">
        <is>
          <t>Laden</t>
        </is>
      </c>
      <c r="D5" s="3" t="n">
        <v>117.53</v>
      </c>
    </row>
    <row r="6">
      <c r="A6" s="2" t="n">
        <v>46028</v>
      </c>
      <c r="B6" t="inlineStr">
        <is>
          <t>Ersatzteile</t>
        </is>
      </c>
      <c r="C6" t="inlineStr">
        <is>
          <t>Laden</t>
        </is>
      </c>
      <c r="D6" s="3" t="n">
        <v>65.25</v>
      </c>
    </row>
    <row r="7">
      <c r="A7" s="2" t="n">
        <v>46029</v>
      </c>
      <c r="B7" t="inlineStr">
        <is>
          <t>Ersatzteile</t>
        </is>
      </c>
      <c r="C7" t="inlineStr">
        <is>
          <t>Online</t>
        </is>
      </c>
      <c r="D7" s="3" t="n">
        <v>42.65</v>
      </c>
    </row>
    <row r="8">
      <c r="A8" s="2" t="n">
        <v>46029</v>
      </c>
      <c r="B8" t="inlineStr">
        <is>
          <t>Inspektion</t>
        </is>
      </c>
      <c r="C8" t="inlineStr">
        <is>
          <t>Laden</t>
        </is>
      </c>
      <c r="D8" s="3" t="n">
        <v>60.83</v>
      </c>
    </row>
    <row r="9">
      <c r="A9" s="2" t="n">
        <v>46029</v>
      </c>
      <c r="B9" t="inlineStr">
        <is>
          <t>Zubehör</t>
        </is>
      </c>
      <c r="C9" t="inlineStr">
        <is>
          <t>Online</t>
        </is>
      </c>
      <c r="D9" s="3" t="n">
        <v>30.24</v>
      </c>
    </row>
    <row r="10">
      <c r="A10" s="2" t="n">
        <v>46031</v>
      </c>
      <c r="B10" t="inlineStr">
        <is>
          <t>Zubehör</t>
        </is>
      </c>
      <c r="C10" t="inlineStr">
        <is>
          <t>Laden</t>
        </is>
      </c>
      <c r="D10" s="3" t="n">
        <v>27.06</v>
      </c>
    </row>
    <row r="11">
      <c r="A11" s="2" t="n">
        <v>46031</v>
      </c>
      <c r="B11" t="inlineStr">
        <is>
          <t>Zubehör</t>
        </is>
      </c>
      <c r="C11" t="inlineStr">
        <is>
          <t>Online</t>
        </is>
      </c>
      <c r="D11" s="3" t="n">
        <v>41.27</v>
      </c>
    </row>
    <row r="12">
      <c r="A12" s="2" t="n">
        <v>46032</v>
      </c>
      <c r="B12" t="inlineStr">
        <is>
          <t>Reparatur</t>
        </is>
      </c>
      <c r="C12" t="inlineStr">
        <is>
          <t>Online</t>
        </is>
      </c>
      <c r="D12" s="3" t="n">
        <v>106.45</v>
      </c>
    </row>
    <row r="13">
      <c r="A13" s="2" t="n">
        <v>46034</v>
      </c>
      <c r="B13" t="inlineStr">
        <is>
          <t>Inspektion</t>
        </is>
      </c>
      <c r="C13" t="inlineStr">
        <is>
          <t>Laden</t>
        </is>
      </c>
      <c r="D13" s="3" t="n">
        <v>66.66</v>
      </c>
    </row>
    <row r="14">
      <c r="A14" s="2" t="n">
        <v>46034</v>
      </c>
      <c r="B14" t="inlineStr">
        <is>
          <t>Zubehör</t>
        </is>
      </c>
      <c r="C14" t="inlineStr">
        <is>
          <t>Laden</t>
        </is>
      </c>
      <c r="D14" s="3" t="n">
        <v>19.81</v>
      </c>
    </row>
    <row r="15">
      <c r="A15" s="2" t="n">
        <v>46037</v>
      </c>
      <c r="B15" t="inlineStr">
        <is>
          <t>Reparatur</t>
        </is>
      </c>
      <c r="C15" t="inlineStr">
        <is>
          <t>Laden</t>
        </is>
      </c>
      <c r="D15" s="3" t="n">
        <v>65.7</v>
      </c>
    </row>
    <row r="16">
      <c r="A16" s="2" t="n">
        <v>46038</v>
      </c>
      <c r="B16" t="inlineStr">
        <is>
          <t>Reparatur</t>
        </is>
      </c>
      <c r="C16" t="inlineStr">
        <is>
          <t>Laden</t>
        </is>
      </c>
      <c r="D16" s="3" t="n">
        <v>97.63</v>
      </c>
    </row>
    <row r="17">
      <c r="A17" s="2" t="n">
        <v>46038</v>
      </c>
      <c r="B17" t="inlineStr">
        <is>
          <t>Zubehör</t>
        </is>
      </c>
      <c r="C17" t="inlineStr">
        <is>
          <t>Laden</t>
        </is>
      </c>
      <c r="D17" s="3" t="n">
        <v>38.86</v>
      </c>
    </row>
    <row r="18">
      <c r="A18" s="2" t="n">
        <v>46039</v>
      </c>
      <c r="B18" t="inlineStr">
        <is>
          <t>Reparatur</t>
        </is>
      </c>
      <c r="C18" t="inlineStr">
        <is>
          <t>Online</t>
        </is>
      </c>
      <c r="D18" s="3" t="n">
        <v>87.69</v>
      </c>
    </row>
    <row r="19">
      <c r="A19" s="2" t="n">
        <v>46041</v>
      </c>
      <c r="B19" t="inlineStr">
        <is>
          <t>Reparatur</t>
        </is>
      </c>
      <c r="C19" t="inlineStr">
        <is>
          <t>Laden</t>
        </is>
      </c>
      <c r="D19" s="3" t="n">
        <v>90.54000000000001</v>
      </c>
    </row>
    <row r="20">
      <c r="A20" s="2" t="n">
        <v>46041</v>
      </c>
      <c r="B20" t="inlineStr">
        <is>
          <t>Zubehör</t>
        </is>
      </c>
      <c r="C20" t="inlineStr">
        <is>
          <t>Laden</t>
        </is>
      </c>
      <c r="D20" s="3" t="n">
        <v>41</v>
      </c>
    </row>
    <row r="21">
      <c r="A21" s="2" t="n">
        <v>46044</v>
      </c>
      <c r="B21" t="inlineStr">
        <is>
          <t>Reparatur</t>
        </is>
      </c>
      <c r="C21" t="inlineStr">
        <is>
          <t>Laden</t>
        </is>
      </c>
      <c r="D21" s="3" t="n">
        <v>102.87</v>
      </c>
    </row>
    <row r="22">
      <c r="A22" s="2" t="n">
        <v>46044</v>
      </c>
      <c r="B22" t="inlineStr">
        <is>
          <t>Reparatur</t>
        </is>
      </c>
      <c r="C22" t="inlineStr">
        <is>
          <t>Online</t>
        </is>
      </c>
      <c r="D22" s="3" t="n">
        <v>120.02</v>
      </c>
    </row>
    <row r="23">
      <c r="A23" s="2" t="n">
        <v>46045</v>
      </c>
      <c r="B23" t="inlineStr">
        <is>
          <t>Zubehör</t>
        </is>
      </c>
      <c r="C23" t="inlineStr">
        <is>
          <t>Laden</t>
        </is>
      </c>
      <c r="D23" s="3" t="n">
        <v>47.3</v>
      </c>
    </row>
    <row r="24">
      <c r="A24" s="2" t="n">
        <v>46045</v>
      </c>
      <c r="B24" t="inlineStr">
        <is>
          <t>Zubehör</t>
        </is>
      </c>
      <c r="C24" t="inlineStr">
        <is>
          <t>Online</t>
        </is>
      </c>
      <c r="D24" s="3" t="n">
        <v>12.81</v>
      </c>
    </row>
    <row r="25">
      <c r="A25" s="2" t="n">
        <v>46046</v>
      </c>
      <c r="B25" t="inlineStr">
        <is>
          <t>Ersatzteile</t>
        </is>
      </c>
      <c r="C25" t="inlineStr">
        <is>
          <t>Laden</t>
        </is>
      </c>
      <c r="D25" s="3" t="n">
        <v>79.7</v>
      </c>
    </row>
    <row r="26">
      <c r="A26" s="2" t="n">
        <v>46046</v>
      </c>
      <c r="B26" t="inlineStr">
        <is>
          <t>Ersatzteile</t>
        </is>
      </c>
      <c r="C26" t="inlineStr">
        <is>
          <t>Online</t>
        </is>
      </c>
      <c r="D26" s="3" t="n">
        <v>37.05</v>
      </c>
    </row>
    <row r="27">
      <c r="A27" s="2" t="n">
        <v>46046</v>
      </c>
      <c r="B27" t="inlineStr">
        <is>
          <t>Reparatur</t>
        </is>
      </c>
      <c r="C27" t="inlineStr">
        <is>
          <t>Laden</t>
        </is>
      </c>
      <c r="D27" s="3" t="n">
        <v>72.17</v>
      </c>
    </row>
    <row r="28">
      <c r="A28" s="2" t="n">
        <v>46049</v>
      </c>
      <c r="B28" t="inlineStr">
        <is>
          <t>Inspektion</t>
        </is>
      </c>
      <c r="C28" t="inlineStr">
        <is>
          <t>Online</t>
        </is>
      </c>
      <c r="D28" s="3" t="n">
        <v>65.97</v>
      </c>
    </row>
    <row r="29">
      <c r="A29" s="2" t="n">
        <v>46049</v>
      </c>
      <c r="B29" t="inlineStr">
        <is>
          <t>Reparatur</t>
        </is>
      </c>
      <c r="C29" t="inlineStr">
        <is>
          <t>Laden</t>
        </is>
      </c>
      <c r="D29" s="3" t="n">
        <v>45.18</v>
      </c>
    </row>
    <row r="30">
      <c r="A30" s="2" t="n">
        <v>46051</v>
      </c>
      <c r="B30" t="inlineStr">
        <is>
          <t>Reparatur</t>
        </is>
      </c>
      <c r="C30" t="inlineStr">
        <is>
          <t>Laden</t>
        </is>
      </c>
      <c r="D30" s="3" t="n">
        <v>111.88</v>
      </c>
    </row>
    <row r="31">
      <c r="A31" s="2" t="n">
        <v>46053</v>
      </c>
      <c r="B31" t="inlineStr">
        <is>
          <t>Zubehör</t>
        </is>
      </c>
      <c r="C31" t="inlineStr">
        <is>
          <t>Online</t>
        </is>
      </c>
      <c r="D31" s="3" t="n">
        <v>15.1</v>
      </c>
    </row>
    <row r="32">
      <c r="A32" s="2" t="n">
        <v>46054</v>
      </c>
      <c r="B32" t="inlineStr">
        <is>
          <t>Inspektion</t>
        </is>
      </c>
      <c r="C32" t="inlineStr">
        <is>
          <t>Online</t>
        </is>
      </c>
      <c r="D32" s="3" t="n">
        <v>78.44</v>
      </c>
    </row>
    <row r="33">
      <c r="A33" s="2" t="n">
        <v>46055</v>
      </c>
      <c r="B33" t="inlineStr">
        <is>
          <t>Reparatur</t>
        </is>
      </c>
      <c r="C33" t="inlineStr">
        <is>
          <t>Laden</t>
        </is>
      </c>
      <c r="D33" s="3" t="n">
        <v>86.56999999999999</v>
      </c>
    </row>
    <row r="34">
      <c r="A34" s="2" t="n">
        <v>46055</v>
      </c>
      <c r="B34" t="inlineStr">
        <is>
          <t>Reparatur</t>
        </is>
      </c>
      <c r="C34" t="inlineStr">
        <is>
          <t>Laden</t>
        </is>
      </c>
      <c r="D34" s="3" t="n">
        <v>97.62</v>
      </c>
    </row>
    <row r="35">
      <c r="A35" s="2" t="n">
        <v>46056</v>
      </c>
      <c r="B35" t="inlineStr">
        <is>
          <t>Ersatzteile</t>
        </is>
      </c>
      <c r="C35" t="inlineStr">
        <is>
          <t>Laden</t>
        </is>
      </c>
      <c r="D35" s="3" t="n">
        <v>23.98</v>
      </c>
    </row>
    <row r="36">
      <c r="A36" s="2" t="n">
        <v>46059</v>
      </c>
      <c r="B36" t="inlineStr">
        <is>
          <t>Reparatur</t>
        </is>
      </c>
      <c r="C36" t="inlineStr">
        <is>
          <t>Laden</t>
        </is>
      </c>
      <c r="D36" s="3" t="n">
        <v>69.68000000000001</v>
      </c>
    </row>
    <row r="37">
      <c r="A37" s="2" t="n">
        <v>46060</v>
      </c>
      <c r="B37" t="inlineStr">
        <is>
          <t>Reparatur</t>
        </is>
      </c>
      <c r="C37" t="inlineStr">
        <is>
          <t>Laden</t>
        </is>
      </c>
      <c r="D37" s="3" t="n">
        <v>57.45</v>
      </c>
    </row>
    <row r="38">
      <c r="A38" s="2" t="n">
        <v>46061</v>
      </c>
      <c r="B38" t="inlineStr">
        <is>
          <t>Inspektion</t>
        </is>
      </c>
      <c r="C38" t="inlineStr">
        <is>
          <t>Laden</t>
        </is>
      </c>
      <c r="D38" s="3" t="n">
        <v>61.92</v>
      </c>
    </row>
    <row r="39">
      <c r="A39" s="2" t="n">
        <v>46061</v>
      </c>
      <c r="B39" t="inlineStr">
        <is>
          <t>Reparatur</t>
        </is>
      </c>
      <c r="C39" t="inlineStr">
        <is>
          <t>Laden</t>
        </is>
      </c>
      <c r="D39" s="3" t="n">
        <v>122.17</v>
      </c>
    </row>
    <row r="40">
      <c r="A40" s="2" t="n">
        <v>46062</v>
      </c>
      <c r="B40" t="inlineStr">
        <is>
          <t>Ersatzteile</t>
        </is>
      </c>
      <c r="C40" t="inlineStr">
        <is>
          <t>Laden</t>
        </is>
      </c>
      <c r="D40" s="3" t="n">
        <v>74.52</v>
      </c>
    </row>
    <row r="41">
      <c r="A41" s="2" t="n">
        <v>46064</v>
      </c>
      <c r="B41" t="inlineStr">
        <is>
          <t>Reparatur</t>
        </is>
      </c>
      <c r="C41" t="inlineStr">
        <is>
          <t>Laden</t>
        </is>
      </c>
      <c r="D41" s="3" t="n">
        <v>101.81</v>
      </c>
    </row>
    <row r="42">
      <c r="A42" s="2" t="n">
        <v>46065</v>
      </c>
      <c r="B42" t="inlineStr">
        <is>
          <t>Reparatur</t>
        </is>
      </c>
      <c r="C42" t="inlineStr">
        <is>
          <t>Online</t>
        </is>
      </c>
      <c r="D42" s="3" t="n">
        <v>118.5</v>
      </c>
    </row>
    <row r="43">
      <c r="A43" s="2" t="n">
        <v>46066</v>
      </c>
      <c r="B43" t="inlineStr">
        <is>
          <t>Inspektion</t>
        </is>
      </c>
      <c r="C43" t="inlineStr">
        <is>
          <t>Online</t>
        </is>
      </c>
      <c r="D43" s="3" t="n">
        <v>72.84</v>
      </c>
    </row>
    <row r="44">
      <c r="A44" s="2" t="n">
        <v>46066</v>
      </c>
      <c r="B44" t="inlineStr">
        <is>
          <t>Inspektion</t>
        </is>
      </c>
      <c r="C44" t="inlineStr">
        <is>
          <t>Online</t>
        </is>
      </c>
      <c r="D44" s="3" t="n">
        <v>73.13</v>
      </c>
    </row>
    <row r="45">
      <c r="A45" s="2" t="n">
        <v>46067</v>
      </c>
      <c r="B45" t="inlineStr">
        <is>
          <t>Ersatzteile</t>
        </is>
      </c>
      <c r="C45" t="inlineStr">
        <is>
          <t>Laden</t>
        </is>
      </c>
      <c r="D45" s="3" t="n">
        <v>13.02</v>
      </c>
    </row>
    <row r="46">
      <c r="A46" s="2" t="n">
        <v>46069</v>
      </c>
      <c r="B46" t="inlineStr">
        <is>
          <t>Ersatzteile</t>
        </is>
      </c>
      <c r="C46" t="inlineStr">
        <is>
          <t>Laden</t>
        </is>
      </c>
      <c r="D46" s="3" t="n">
        <v>27.49</v>
      </c>
    </row>
    <row r="47">
      <c r="A47" s="2" t="n">
        <v>46069</v>
      </c>
      <c r="B47" t="inlineStr">
        <is>
          <t>Inspektion</t>
        </is>
      </c>
      <c r="C47" t="inlineStr">
        <is>
          <t>Laden</t>
        </is>
      </c>
      <c r="D47" s="3" t="n">
        <v>73.37</v>
      </c>
    </row>
    <row r="48">
      <c r="A48" s="2" t="n">
        <v>46069</v>
      </c>
      <c r="B48" t="inlineStr">
        <is>
          <t>Inspektion</t>
        </is>
      </c>
      <c r="C48" t="inlineStr">
        <is>
          <t>Laden</t>
        </is>
      </c>
      <c r="D48" s="3" t="n">
        <v>86.13</v>
      </c>
    </row>
    <row r="49">
      <c r="A49" s="2" t="n">
        <v>46071</v>
      </c>
      <c r="B49" t="inlineStr">
        <is>
          <t>Reparatur</t>
        </is>
      </c>
      <c r="C49" t="inlineStr">
        <is>
          <t>Laden</t>
        </is>
      </c>
      <c r="D49" s="3" t="n">
        <v>61.01</v>
      </c>
    </row>
    <row r="50">
      <c r="A50" s="2" t="n">
        <v>46071</v>
      </c>
      <c r="B50" t="inlineStr">
        <is>
          <t>Reparatur</t>
        </is>
      </c>
      <c r="C50" t="inlineStr">
        <is>
          <t>Laden</t>
        </is>
      </c>
      <c r="D50" s="3" t="n">
        <v>98.55</v>
      </c>
    </row>
    <row r="51">
      <c r="A51" s="2" t="n">
        <v>46074</v>
      </c>
      <c r="B51" t="inlineStr">
        <is>
          <t>Zubehör</t>
        </is>
      </c>
      <c r="C51" t="inlineStr">
        <is>
          <t>Laden</t>
        </is>
      </c>
      <c r="D51" s="3" t="n">
        <v>54.84</v>
      </c>
    </row>
    <row r="52">
      <c r="A52" s="2" t="n">
        <v>46076</v>
      </c>
      <c r="B52" t="inlineStr">
        <is>
          <t>Ersatzteile</t>
        </is>
      </c>
      <c r="C52" t="inlineStr">
        <is>
          <t>Laden</t>
        </is>
      </c>
      <c r="D52" s="3" t="n">
        <v>17.45</v>
      </c>
    </row>
    <row r="53">
      <c r="A53" s="2" t="n">
        <v>46076</v>
      </c>
      <c r="B53" t="inlineStr">
        <is>
          <t>Ersatzteile</t>
        </is>
      </c>
      <c r="C53" t="inlineStr">
        <is>
          <t>Laden</t>
        </is>
      </c>
      <c r="D53" s="3" t="n">
        <v>22.95</v>
      </c>
    </row>
    <row r="54">
      <c r="A54" s="2" t="n">
        <v>46077</v>
      </c>
      <c r="B54" t="inlineStr">
        <is>
          <t>Reparatur</t>
        </is>
      </c>
      <c r="C54" t="inlineStr">
        <is>
          <t>Laden</t>
        </is>
      </c>
      <c r="D54" s="3" t="n">
        <v>129.99</v>
      </c>
    </row>
    <row r="55">
      <c r="A55" s="2" t="n">
        <v>46079</v>
      </c>
      <c r="B55" t="inlineStr">
        <is>
          <t>Ersatzteile</t>
        </is>
      </c>
      <c r="C55" t="inlineStr">
        <is>
          <t>Laden</t>
        </is>
      </c>
      <c r="D55" s="3" t="n">
        <v>74.48999999999999</v>
      </c>
    </row>
    <row r="56">
      <c r="A56" s="2" t="n">
        <v>46080</v>
      </c>
      <c r="B56" t="inlineStr">
        <is>
          <t>Ersatzteile</t>
        </is>
      </c>
      <c r="C56" t="inlineStr">
        <is>
          <t>Laden</t>
        </is>
      </c>
      <c r="D56" s="3" t="n">
        <v>64.22</v>
      </c>
    </row>
    <row r="57">
      <c r="A57" s="2" t="n">
        <v>46080</v>
      </c>
      <c r="B57" t="inlineStr">
        <is>
          <t>Ersatzteile</t>
        </is>
      </c>
      <c r="C57" t="inlineStr">
        <is>
          <t>Laden</t>
        </is>
      </c>
      <c r="D57" s="3" t="n">
        <v>89.37</v>
      </c>
    </row>
    <row r="58">
      <c r="A58" s="2" t="n">
        <v>46080</v>
      </c>
      <c r="B58" t="inlineStr">
        <is>
          <t>Ersatzteile</t>
        </is>
      </c>
      <c r="C58" t="inlineStr">
        <is>
          <t>Online</t>
        </is>
      </c>
      <c r="D58" s="3" t="n">
        <v>55.39</v>
      </c>
    </row>
    <row r="59">
      <c r="A59" s="2" t="n">
        <v>46081</v>
      </c>
      <c r="B59" t="inlineStr">
        <is>
          <t>Reparatur</t>
        </is>
      </c>
      <c r="C59" t="inlineStr">
        <is>
          <t>Laden</t>
        </is>
      </c>
      <c r="D59" s="3" t="n">
        <v>108.53</v>
      </c>
    </row>
    <row r="60">
      <c r="A60" s="2" t="n">
        <v>46082</v>
      </c>
      <c r="B60" t="inlineStr">
        <is>
          <t>Zubehör</t>
        </is>
      </c>
      <c r="C60" t="inlineStr">
        <is>
          <t>Online</t>
        </is>
      </c>
      <c r="D60" s="3" t="n">
        <v>45.09</v>
      </c>
    </row>
    <row r="61">
      <c r="A61" s="2" t="n">
        <v>46083</v>
      </c>
      <c r="B61" t="inlineStr">
        <is>
          <t>Reparatur</t>
        </is>
      </c>
      <c r="C61" t="inlineStr">
        <is>
          <t>Laden</t>
        </is>
      </c>
      <c r="D61" s="3" t="n">
        <v>102.6</v>
      </c>
    </row>
    <row r="62">
      <c r="A62" s="2" t="n">
        <v>46084</v>
      </c>
      <c r="B62" t="inlineStr">
        <is>
          <t>Ersatzteile</t>
        </is>
      </c>
      <c r="C62" t="inlineStr">
        <is>
          <t>Laden</t>
        </is>
      </c>
      <c r="D62" s="3" t="n">
        <v>56.06</v>
      </c>
    </row>
    <row r="63">
      <c r="A63" s="2" t="n">
        <v>46084</v>
      </c>
      <c r="B63" t="inlineStr">
        <is>
          <t>Reparatur</t>
        </is>
      </c>
      <c r="C63" t="inlineStr">
        <is>
          <t>Laden</t>
        </is>
      </c>
      <c r="D63" s="3" t="n">
        <v>99.45999999999999</v>
      </c>
    </row>
    <row r="64">
      <c r="A64" s="2" t="n">
        <v>46085</v>
      </c>
      <c r="B64" t="inlineStr">
        <is>
          <t>Inspektion</t>
        </is>
      </c>
      <c r="C64" t="inlineStr">
        <is>
          <t>Online</t>
        </is>
      </c>
      <c r="D64" s="3" t="n">
        <v>71.09</v>
      </c>
    </row>
    <row r="65">
      <c r="A65" s="2" t="n">
        <v>46085</v>
      </c>
      <c r="B65" t="inlineStr">
        <is>
          <t>Reparatur</t>
        </is>
      </c>
      <c r="C65" t="inlineStr">
        <is>
          <t>Laden</t>
        </is>
      </c>
      <c r="D65" s="3" t="n">
        <v>103.81</v>
      </c>
    </row>
    <row r="66">
      <c r="A66" s="2" t="n">
        <v>46087</v>
      </c>
      <c r="B66" t="inlineStr">
        <is>
          <t>Inspektion</t>
        </is>
      </c>
      <c r="C66" t="inlineStr">
        <is>
          <t>Laden</t>
        </is>
      </c>
      <c r="D66" s="3" t="n">
        <v>75.08</v>
      </c>
    </row>
    <row r="67">
      <c r="A67" s="2" t="n">
        <v>46087</v>
      </c>
      <c r="B67" t="inlineStr">
        <is>
          <t>Reparatur</t>
        </is>
      </c>
      <c r="C67" t="inlineStr">
        <is>
          <t>Laden</t>
        </is>
      </c>
      <c r="D67" s="3" t="n">
        <v>52.1</v>
      </c>
    </row>
    <row r="68">
      <c r="A68" s="2" t="n">
        <v>46088</v>
      </c>
      <c r="B68" t="inlineStr">
        <is>
          <t>Ersatzteile</t>
        </is>
      </c>
      <c r="C68" t="inlineStr">
        <is>
          <t>Laden</t>
        </is>
      </c>
      <c r="D68" s="3" t="n">
        <v>25.31</v>
      </c>
    </row>
    <row r="69">
      <c r="A69" s="2" t="n">
        <v>46088</v>
      </c>
      <c r="B69" t="inlineStr">
        <is>
          <t>Reparatur</t>
        </is>
      </c>
      <c r="C69" t="inlineStr">
        <is>
          <t>Laden</t>
        </is>
      </c>
      <c r="D69" s="3" t="n">
        <v>51.54</v>
      </c>
    </row>
    <row r="70">
      <c r="A70" s="2" t="n">
        <v>46089</v>
      </c>
      <c r="B70" t="inlineStr">
        <is>
          <t>Reparatur</t>
        </is>
      </c>
      <c r="C70" t="inlineStr">
        <is>
          <t>Laden</t>
        </is>
      </c>
      <c r="D70" s="3" t="n">
        <v>66.12</v>
      </c>
    </row>
    <row r="71">
      <c r="A71" s="2" t="n">
        <v>46091</v>
      </c>
      <c r="B71" t="inlineStr">
        <is>
          <t>Ersatzteile</t>
        </is>
      </c>
      <c r="C71" t="inlineStr">
        <is>
          <t>Online</t>
        </is>
      </c>
      <c r="D71" s="3" t="n">
        <v>27.26</v>
      </c>
    </row>
    <row r="72">
      <c r="A72" s="2" t="n">
        <v>46092</v>
      </c>
      <c r="B72" t="inlineStr">
        <is>
          <t>Ersatzteile</t>
        </is>
      </c>
      <c r="C72" t="inlineStr">
        <is>
          <t>Laden</t>
        </is>
      </c>
      <c r="D72" s="3" t="n">
        <v>22.55</v>
      </c>
    </row>
    <row r="73">
      <c r="A73" s="2" t="n">
        <v>46093</v>
      </c>
      <c r="B73" t="inlineStr">
        <is>
          <t>Reparatur</t>
        </is>
      </c>
      <c r="C73" t="inlineStr">
        <is>
          <t>Laden</t>
        </is>
      </c>
      <c r="D73" s="3" t="n">
        <v>115.64</v>
      </c>
    </row>
    <row r="74">
      <c r="A74" s="2" t="n">
        <v>46094</v>
      </c>
      <c r="B74" t="inlineStr">
        <is>
          <t>Reparatur</t>
        </is>
      </c>
      <c r="C74" t="inlineStr">
        <is>
          <t>Laden</t>
        </is>
      </c>
      <c r="D74" s="3" t="n">
        <v>53.59</v>
      </c>
    </row>
    <row r="75">
      <c r="A75" s="2" t="n">
        <v>46095</v>
      </c>
      <c r="B75" t="inlineStr">
        <is>
          <t>Ersatzteile</t>
        </is>
      </c>
      <c r="C75" t="inlineStr">
        <is>
          <t>Laden</t>
        </is>
      </c>
      <c r="D75" s="3" t="n">
        <v>54.58</v>
      </c>
    </row>
    <row r="76">
      <c r="A76" s="2" t="n">
        <v>46096</v>
      </c>
      <c r="B76" t="inlineStr">
        <is>
          <t>Reparatur</t>
        </is>
      </c>
      <c r="C76" t="inlineStr">
        <is>
          <t>Laden</t>
        </is>
      </c>
      <c r="D76" s="3" t="n">
        <v>121.3</v>
      </c>
    </row>
    <row r="77">
      <c r="A77" s="2" t="n">
        <v>46098</v>
      </c>
      <c r="B77" t="inlineStr">
        <is>
          <t>Ersatzteile</t>
        </is>
      </c>
      <c r="C77" t="inlineStr">
        <is>
          <t>Laden</t>
        </is>
      </c>
      <c r="D77" s="3" t="n">
        <v>20.04</v>
      </c>
    </row>
    <row r="78">
      <c r="A78" s="2" t="n">
        <v>46099</v>
      </c>
      <c r="B78" t="inlineStr">
        <is>
          <t>Reparatur</t>
        </is>
      </c>
      <c r="C78" t="inlineStr">
        <is>
          <t>Online</t>
        </is>
      </c>
      <c r="D78" s="3" t="n">
        <v>82.18000000000001</v>
      </c>
    </row>
    <row r="79">
      <c r="A79" s="2" t="n">
        <v>46099</v>
      </c>
      <c r="B79" t="inlineStr">
        <is>
          <t>Zubehör</t>
        </is>
      </c>
      <c r="C79" t="inlineStr">
        <is>
          <t>Online</t>
        </is>
      </c>
      <c r="D79" s="3" t="n">
        <v>52.92</v>
      </c>
    </row>
    <row r="80">
      <c r="A80" s="2" t="n">
        <v>46100</v>
      </c>
      <c r="B80" t="inlineStr">
        <is>
          <t>Ersatzteile</t>
        </is>
      </c>
      <c r="C80" t="inlineStr">
        <is>
          <t>Online</t>
        </is>
      </c>
      <c r="D80" s="3" t="n">
        <v>13.65</v>
      </c>
    </row>
    <row r="81">
      <c r="A81" s="2" t="n">
        <v>46102</v>
      </c>
      <c r="B81" t="inlineStr">
        <is>
          <t>Ersatzteile</t>
        </is>
      </c>
      <c r="C81" t="inlineStr">
        <is>
          <t>Laden</t>
        </is>
      </c>
      <c r="D81" s="3" t="n">
        <v>48.34</v>
      </c>
    </row>
    <row r="82">
      <c r="A82" s="2" t="n">
        <v>46102</v>
      </c>
      <c r="B82" t="inlineStr">
        <is>
          <t>Ersatzteile</t>
        </is>
      </c>
      <c r="C82" t="inlineStr">
        <is>
          <t>Laden</t>
        </is>
      </c>
      <c r="D82" s="3" t="n">
        <v>70.06999999999999</v>
      </c>
    </row>
    <row r="83">
      <c r="A83" s="2" t="n">
        <v>46102</v>
      </c>
      <c r="B83" t="inlineStr">
        <is>
          <t>Reparatur</t>
        </is>
      </c>
      <c r="C83" t="inlineStr">
        <is>
          <t>Laden</t>
        </is>
      </c>
      <c r="D83" s="3" t="n">
        <v>49.64</v>
      </c>
    </row>
    <row r="84">
      <c r="A84" s="2" t="n">
        <v>46103</v>
      </c>
      <c r="B84" t="inlineStr">
        <is>
          <t>Reparatur</t>
        </is>
      </c>
      <c r="C84" t="inlineStr">
        <is>
          <t>Laden</t>
        </is>
      </c>
      <c r="D84" s="3" t="n">
        <v>102.62</v>
      </c>
    </row>
    <row r="85">
      <c r="A85" s="2" t="n">
        <v>46104</v>
      </c>
      <c r="B85" t="inlineStr">
        <is>
          <t>Ersatzteile</t>
        </is>
      </c>
      <c r="C85" t="inlineStr">
        <is>
          <t>Laden</t>
        </is>
      </c>
      <c r="D85" s="3" t="n">
        <v>21.97</v>
      </c>
    </row>
    <row r="86">
      <c r="A86" s="2" t="n">
        <v>46104</v>
      </c>
      <c r="B86" t="inlineStr">
        <is>
          <t>Ersatzteile</t>
        </is>
      </c>
      <c r="C86" t="inlineStr">
        <is>
          <t>Laden</t>
        </is>
      </c>
      <c r="D86" s="3" t="n">
        <v>38.79</v>
      </c>
    </row>
    <row r="87">
      <c r="A87" s="2" t="n">
        <v>46106</v>
      </c>
      <c r="B87" t="inlineStr">
        <is>
          <t>Reparatur</t>
        </is>
      </c>
      <c r="C87" t="inlineStr">
        <is>
          <t>Laden</t>
        </is>
      </c>
      <c r="D87" s="3" t="n">
        <v>89.7</v>
      </c>
    </row>
    <row r="88">
      <c r="A88" s="2" t="n">
        <v>46106</v>
      </c>
      <c r="B88" t="inlineStr">
        <is>
          <t>Reparatur</t>
        </is>
      </c>
      <c r="C88" t="inlineStr">
        <is>
          <t>Online</t>
        </is>
      </c>
      <c r="D88" s="3" t="n">
        <v>56.78</v>
      </c>
    </row>
    <row r="89">
      <c r="A89" s="2" t="n">
        <v>46108</v>
      </c>
      <c r="B89" t="inlineStr">
        <is>
          <t>Zubehör</t>
        </is>
      </c>
      <c r="C89" t="inlineStr">
        <is>
          <t>Laden</t>
        </is>
      </c>
      <c r="D89" s="3" t="n">
        <v>13.92</v>
      </c>
    </row>
    <row r="90">
      <c r="A90" s="2" t="n">
        <v>46110</v>
      </c>
      <c r="B90" t="inlineStr">
        <is>
          <t>Reparatur</t>
        </is>
      </c>
      <c r="C90" t="inlineStr">
        <is>
          <t>Laden</t>
        </is>
      </c>
      <c r="D90" s="3" t="n">
        <v>45.54</v>
      </c>
    </row>
    <row r="91">
      <c r="A91" s="2" t="n">
        <v>46111</v>
      </c>
      <c r="B91" t="inlineStr">
        <is>
          <t>Inspektion</t>
        </is>
      </c>
      <c r="C91" t="inlineStr">
        <is>
          <t>Laden</t>
        </is>
      </c>
      <c r="D91" s="3" t="n">
        <v>80.25</v>
      </c>
    </row>
    <row r="92">
      <c r="A92" s="2" t="n">
        <v>46112</v>
      </c>
      <c r="B92" t="inlineStr">
        <is>
          <t>Reparatur</t>
        </is>
      </c>
      <c r="C92" t="inlineStr">
        <is>
          <t>Laden</t>
        </is>
      </c>
      <c r="D92" s="3" t="n">
        <v>62.01</v>
      </c>
    </row>
    <row r="93">
      <c r="A93" s="2" t="n">
        <v>46112</v>
      </c>
      <c r="B93" t="inlineStr">
        <is>
          <t>Zubehör</t>
        </is>
      </c>
      <c r="C93" t="inlineStr">
        <is>
          <t>Laden</t>
        </is>
      </c>
      <c r="D93" s="3" t="n">
        <v>41.02</v>
      </c>
    </row>
    <row r="94">
      <c r="A94" s="2" t="n">
        <v>46113</v>
      </c>
      <c r="B94" t="inlineStr">
        <is>
          <t>Ersatzteile</t>
        </is>
      </c>
      <c r="C94" t="inlineStr">
        <is>
          <t>Laden</t>
        </is>
      </c>
      <c r="D94" s="3" t="n">
        <v>51.02</v>
      </c>
    </row>
    <row r="95">
      <c r="A95" s="2" t="n">
        <v>46113</v>
      </c>
      <c r="B95" t="inlineStr">
        <is>
          <t>Ersatzteile</t>
        </is>
      </c>
      <c r="C95" t="inlineStr">
        <is>
          <t>Online</t>
        </is>
      </c>
      <c r="D95" s="3" t="n">
        <v>85.88</v>
      </c>
    </row>
    <row r="96">
      <c r="A96" s="2" t="n">
        <v>46117</v>
      </c>
      <c r="B96" t="inlineStr">
        <is>
          <t>Ersatzteile</t>
        </is>
      </c>
      <c r="C96" t="inlineStr">
        <is>
          <t>Laden</t>
        </is>
      </c>
      <c r="D96" s="3" t="n">
        <v>21.13</v>
      </c>
    </row>
    <row r="97">
      <c r="A97" s="2" t="n">
        <v>46120</v>
      </c>
      <c r="B97" t="inlineStr">
        <is>
          <t>Ersatzteile</t>
        </is>
      </c>
      <c r="C97" t="inlineStr">
        <is>
          <t>Laden</t>
        </is>
      </c>
      <c r="D97" s="3" t="n">
        <v>66.84999999999999</v>
      </c>
    </row>
    <row r="98">
      <c r="A98" s="2" t="n">
        <v>46120</v>
      </c>
      <c r="B98" t="inlineStr">
        <is>
          <t>Ersatzteile</t>
        </is>
      </c>
      <c r="C98" t="inlineStr">
        <is>
          <t>Laden</t>
        </is>
      </c>
      <c r="D98" s="3" t="n">
        <v>83.70999999999999</v>
      </c>
    </row>
    <row r="99">
      <c r="A99" s="2" t="n">
        <v>46120</v>
      </c>
      <c r="B99" t="inlineStr">
        <is>
          <t>Inspektion</t>
        </is>
      </c>
      <c r="C99" t="inlineStr">
        <is>
          <t>Laden</t>
        </is>
      </c>
      <c r="D99" s="3" t="n">
        <v>63.34</v>
      </c>
    </row>
    <row r="100">
      <c r="A100" s="2" t="n">
        <v>46122</v>
      </c>
      <c r="B100" t="inlineStr">
        <is>
          <t>Reparatur</t>
        </is>
      </c>
      <c r="C100" t="inlineStr">
        <is>
          <t>Laden</t>
        </is>
      </c>
      <c r="D100" s="3" t="n">
        <v>102.84</v>
      </c>
    </row>
    <row r="101">
      <c r="A101" s="2" t="n">
        <v>46124</v>
      </c>
      <c r="B101" t="inlineStr">
        <is>
          <t>Inspektion</t>
        </is>
      </c>
      <c r="C101" t="inlineStr">
        <is>
          <t>Laden</t>
        </is>
      </c>
      <c r="D101" s="3" t="n">
        <v>78.31</v>
      </c>
    </row>
    <row r="102">
      <c r="A102" s="2" t="n">
        <v>46125</v>
      </c>
      <c r="B102" t="inlineStr">
        <is>
          <t>Reparatur</t>
        </is>
      </c>
      <c r="C102" t="inlineStr">
        <is>
          <t>Laden</t>
        </is>
      </c>
      <c r="D102" s="3" t="n">
        <v>119.86</v>
      </c>
    </row>
    <row r="103">
      <c r="A103" s="2" t="n">
        <v>46126</v>
      </c>
      <c r="B103" t="inlineStr">
        <is>
          <t>Inspektion</t>
        </is>
      </c>
      <c r="C103" t="inlineStr">
        <is>
          <t>Laden</t>
        </is>
      </c>
      <c r="D103" s="3" t="n">
        <v>62.89</v>
      </c>
    </row>
    <row r="104">
      <c r="A104" s="2" t="n">
        <v>46126</v>
      </c>
      <c r="B104" t="inlineStr">
        <is>
          <t>Reparatur</t>
        </is>
      </c>
      <c r="C104" t="inlineStr">
        <is>
          <t>Online</t>
        </is>
      </c>
      <c r="D104" s="3" t="n">
        <v>131.59</v>
      </c>
    </row>
    <row r="105">
      <c r="A105" s="2" t="n">
        <v>46127</v>
      </c>
      <c r="B105" t="inlineStr">
        <is>
          <t>Inspektion</t>
        </is>
      </c>
      <c r="C105" t="inlineStr">
        <is>
          <t>Laden</t>
        </is>
      </c>
      <c r="D105" s="3" t="n">
        <v>82.26000000000001</v>
      </c>
    </row>
    <row r="106">
      <c r="A106" s="2" t="n">
        <v>46128</v>
      </c>
      <c r="B106" t="inlineStr">
        <is>
          <t>Reparatur</t>
        </is>
      </c>
      <c r="C106" t="inlineStr">
        <is>
          <t>Online</t>
        </is>
      </c>
      <c r="D106" s="3" t="n">
        <v>137.25</v>
      </c>
    </row>
    <row r="107">
      <c r="A107" s="2" t="n">
        <v>46129</v>
      </c>
      <c r="B107" t="inlineStr">
        <is>
          <t>Zubehör</t>
        </is>
      </c>
      <c r="C107" t="inlineStr">
        <is>
          <t>Laden</t>
        </is>
      </c>
      <c r="D107" s="3" t="n">
        <v>49.18</v>
      </c>
    </row>
    <row r="108">
      <c r="A108" s="2" t="n">
        <v>46130</v>
      </c>
      <c r="B108" t="inlineStr">
        <is>
          <t>Inspektion</t>
        </is>
      </c>
      <c r="C108" t="inlineStr">
        <is>
          <t>Laden</t>
        </is>
      </c>
      <c r="D108" s="3" t="n">
        <v>65.56999999999999</v>
      </c>
    </row>
    <row r="109">
      <c r="A109" s="2" t="n">
        <v>46130</v>
      </c>
      <c r="B109" t="inlineStr">
        <is>
          <t>Reparatur</t>
        </is>
      </c>
      <c r="C109" t="inlineStr">
        <is>
          <t>Laden</t>
        </is>
      </c>
      <c r="D109" s="3" t="n">
        <v>88.61</v>
      </c>
    </row>
    <row r="110">
      <c r="A110" s="2" t="n">
        <v>46130</v>
      </c>
      <c r="B110" t="inlineStr">
        <is>
          <t>Zubehör</t>
        </is>
      </c>
      <c r="C110" t="inlineStr">
        <is>
          <t>Laden</t>
        </is>
      </c>
      <c r="D110" s="3" t="n">
        <v>30.44</v>
      </c>
    </row>
    <row r="111">
      <c r="A111" s="2" t="n">
        <v>46132</v>
      </c>
      <c r="B111" t="inlineStr">
        <is>
          <t>Reparatur</t>
        </is>
      </c>
      <c r="C111" t="inlineStr">
        <is>
          <t>Laden</t>
        </is>
      </c>
      <c r="D111" s="3" t="n">
        <v>66.90000000000001</v>
      </c>
    </row>
    <row r="112">
      <c r="A112" s="2" t="n">
        <v>46133</v>
      </c>
      <c r="B112" t="inlineStr">
        <is>
          <t>Ersatzteile</t>
        </is>
      </c>
      <c r="C112" t="inlineStr">
        <is>
          <t>Laden</t>
        </is>
      </c>
      <c r="D112" s="3" t="n">
        <v>39.7</v>
      </c>
    </row>
    <row r="113">
      <c r="A113" s="2" t="n">
        <v>46134</v>
      </c>
      <c r="B113" t="inlineStr">
        <is>
          <t>Ersatzteile</t>
        </is>
      </c>
      <c r="C113" t="inlineStr">
        <is>
          <t>Online</t>
        </is>
      </c>
      <c r="D113" s="3" t="n">
        <v>59.37</v>
      </c>
    </row>
    <row r="114">
      <c r="A114" s="2" t="n">
        <v>46134</v>
      </c>
      <c r="B114" t="inlineStr">
        <is>
          <t>Reparatur</t>
        </is>
      </c>
      <c r="C114" t="inlineStr">
        <is>
          <t>Laden</t>
        </is>
      </c>
      <c r="D114" s="3" t="n">
        <v>80.29000000000001</v>
      </c>
    </row>
    <row r="115">
      <c r="A115" s="2" t="n">
        <v>46136</v>
      </c>
      <c r="B115" t="inlineStr">
        <is>
          <t>Zubehör</t>
        </is>
      </c>
      <c r="C115" t="inlineStr">
        <is>
          <t>Laden</t>
        </is>
      </c>
      <c r="D115" s="3" t="n">
        <v>54.47</v>
      </c>
    </row>
    <row r="116">
      <c r="A116" s="2" t="n">
        <v>46136</v>
      </c>
      <c r="B116" t="inlineStr">
        <is>
          <t>Zubehör</t>
        </is>
      </c>
      <c r="C116" t="inlineStr">
        <is>
          <t>Laden</t>
        </is>
      </c>
      <c r="D116" s="3" t="n">
        <v>56.08</v>
      </c>
    </row>
    <row r="117">
      <c r="A117" s="2" t="n">
        <v>46139</v>
      </c>
      <c r="B117" t="inlineStr">
        <is>
          <t>Ersatzteile</t>
        </is>
      </c>
      <c r="C117" t="inlineStr">
        <is>
          <t>Laden</t>
        </is>
      </c>
      <c r="D117" s="3" t="n">
        <v>69.14</v>
      </c>
    </row>
    <row r="118">
      <c r="A118" s="2" t="n">
        <v>46139</v>
      </c>
      <c r="B118" t="inlineStr">
        <is>
          <t>Inspektion</t>
        </is>
      </c>
      <c r="C118" t="inlineStr">
        <is>
          <t>Laden</t>
        </is>
      </c>
      <c r="D118" s="3" t="n">
        <v>79.19</v>
      </c>
    </row>
    <row r="119">
      <c r="A119" s="2" t="n">
        <v>46139</v>
      </c>
      <c r="B119" t="inlineStr">
        <is>
          <t>Zubehör</t>
        </is>
      </c>
      <c r="C119" t="inlineStr">
        <is>
          <t>Laden</t>
        </is>
      </c>
      <c r="D119" s="3" t="n">
        <v>46.9</v>
      </c>
    </row>
    <row r="120">
      <c r="A120" s="2" t="n">
        <v>46141</v>
      </c>
      <c r="B120" t="inlineStr">
        <is>
          <t>Inspektion</t>
        </is>
      </c>
      <c r="C120" t="inlineStr">
        <is>
          <t>Laden</t>
        </is>
      </c>
      <c r="D120" s="3" t="n">
        <v>84.73999999999999</v>
      </c>
    </row>
    <row r="121">
      <c r="A121" s="2" t="n">
        <v>46141</v>
      </c>
      <c r="B121" t="inlineStr">
        <is>
          <t>Reparatur</t>
        </is>
      </c>
      <c r="C121" t="inlineStr">
        <is>
          <t>Laden</t>
        </is>
      </c>
      <c r="D121" s="3" t="n">
        <v>85.47</v>
      </c>
    </row>
    <row r="122">
      <c r="A122" s="2" t="n">
        <v>46143</v>
      </c>
      <c r="B122" t="inlineStr">
        <is>
          <t>Reparatur</t>
        </is>
      </c>
      <c r="C122" t="inlineStr">
        <is>
          <t>Laden</t>
        </is>
      </c>
      <c r="D122" s="3" t="n">
        <v>58.98</v>
      </c>
    </row>
    <row r="123">
      <c r="A123" s="2" t="n">
        <v>46143</v>
      </c>
      <c r="B123" t="inlineStr">
        <is>
          <t>Reparatur</t>
        </is>
      </c>
      <c r="C123" t="inlineStr">
        <is>
          <t>Laden</t>
        </is>
      </c>
      <c r="D123" s="3" t="n">
        <v>92.7</v>
      </c>
    </row>
    <row r="124">
      <c r="A124" s="2" t="n">
        <v>46143</v>
      </c>
      <c r="B124" t="inlineStr">
        <is>
          <t>Zubehör</t>
        </is>
      </c>
      <c r="C124" t="inlineStr">
        <is>
          <t>Online</t>
        </is>
      </c>
      <c r="D124" s="3" t="n">
        <v>51.23</v>
      </c>
    </row>
    <row r="125">
      <c r="A125" s="2" t="n">
        <v>46146</v>
      </c>
      <c r="B125" t="inlineStr">
        <is>
          <t>Reparatur</t>
        </is>
      </c>
      <c r="C125" t="inlineStr">
        <is>
          <t>Laden</t>
        </is>
      </c>
      <c r="D125" s="3" t="n">
        <v>94.04000000000001</v>
      </c>
    </row>
    <row r="126">
      <c r="A126" s="2" t="n">
        <v>46147</v>
      </c>
      <c r="B126" t="inlineStr">
        <is>
          <t>Ersatzteile</t>
        </is>
      </c>
      <c r="C126" t="inlineStr">
        <is>
          <t>Laden</t>
        </is>
      </c>
      <c r="D126" s="3" t="n">
        <v>59.31</v>
      </c>
    </row>
    <row r="127">
      <c r="A127" s="2" t="n">
        <v>46147</v>
      </c>
      <c r="B127" t="inlineStr">
        <is>
          <t>Ersatzteile</t>
        </is>
      </c>
      <c r="C127" t="inlineStr">
        <is>
          <t>Online</t>
        </is>
      </c>
      <c r="D127" s="3" t="n">
        <v>18.33</v>
      </c>
    </row>
    <row r="128">
      <c r="A128" s="2" t="n">
        <v>46150</v>
      </c>
      <c r="B128" t="inlineStr">
        <is>
          <t>Ersatzteile</t>
        </is>
      </c>
      <c r="C128" t="inlineStr">
        <is>
          <t>Laden</t>
        </is>
      </c>
      <c r="D128" s="3" t="n">
        <v>65.23</v>
      </c>
    </row>
    <row r="129">
      <c r="A129" s="2" t="n">
        <v>46151</v>
      </c>
      <c r="B129" t="inlineStr">
        <is>
          <t>Ersatzteile</t>
        </is>
      </c>
      <c r="C129" t="inlineStr">
        <is>
          <t>Laden</t>
        </is>
      </c>
      <c r="D129" s="3" t="n">
        <v>57.82</v>
      </c>
    </row>
    <row r="130">
      <c r="A130" s="2" t="n">
        <v>46151</v>
      </c>
      <c r="B130" t="inlineStr">
        <is>
          <t>Reparatur</t>
        </is>
      </c>
      <c r="C130" t="inlineStr">
        <is>
          <t>Online</t>
        </is>
      </c>
      <c r="D130" s="3" t="n">
        <v>97.25</v>
      </c>
    </row>
    <row r="131">
      <c r="A131" s="2" t="n">
        <v>46152</v>
      </c>
      <c r="B131" t="inlineStr">
        <is>
          <t>Ersatzteile</t>
        </is>
      </c>
      <c r="C131" t="inlineStr">
        <is>
          <t>Laden</t>
        </is>
      </c>
      <c r="D131" s="3" t="n">
        <v>28.55</v>
      </c>
    </row>
    <row r="132">
      <c r="A132" s="2" t="n">
        <v>46152</v>
      </c>
      <c r="B132" t="inlineStr">
        <is>
          <t>Reparatur</t>
        </is>
      </c>
      <c r="C132" t="inlineStr">
        <is>
          <t>Laden</t>
        </is>
      </c>
      <c r="D132" s="3" t="n">
        <v>105.23</v>
      </c>
    </row>
    <row r="133">
      <c r="A133" s="2" t="n">
        <v>46153</v>
      </c>
      <c r="B133" t="inlineStr">
        <is>
          <t>Inspektion</t>
        </is>
      </c>
      <c r="C133" t="inlineStr">
        <is>
          <t>Online</t>
        </is>
      </c>
      <c r="D133" s="3" t="n">
        <v>87.54000000000001</v>
      </c>
    </row>
    <row r="134">
      <c r="A134" s="2" t="n">
        <v>46153</v>
      </c>
      <c r="B134" t="inlineStr">
        <is>
          <t>Reparatur</t>
        </is>
      </c>
      <c r="C134" t="inlineStr">
        <is>
          <t>Laden</t>
        </is>
      </c>
      <c r="D134" s="3" t="n">
        <v>121.76</v>
      </c>
    </row>
    <row r="135">
      <c r="A135" s="2" t="n">
        <v>46154</v>
      </c>
      <c r="B135" t="inlineStr">
        <is>
          <t>Inspektion</t>
        </is>
      </c>
      <c r="C135" t="inlineStr">
        <is>
          <t>Online</t>
        </is>
      </c>
      <c r="D135" s="3" t="n">
        <v>63.65</v>
      </c>
    </row>
    <row r="136">
      <c r="A136" s="2" t="n">
        <v>46155</v>
      </c>
      <c r="B136" t="inlineStr">
        <is>
          <t>Ersatzteile</t>
        </is>
      </c>
      <c r="C136" t="inlineStr">
        <is>
          <t>Online</t>
        </is>
      </c>
      <c r="D136" s="3" t="n">
        <v>88.36</v>
      </c>
    </row>
    <row r="137">
      <c r="A137" s="2" t="n">
        <v>46158</v>
      </c>
      <c r="B137" t="inlineStr">
        <is>
          <t>Ersatzteile</t>
        </is>
      </c>
      <c r="C137" t="inlineStr">
        <is>
          <t>Laden</t>
        </is>
      </c>
      <c r="D137" s="3" t="n">
        <v>87.25</v>
      </c>
    </row>
    <row r="138">
      <c r="A138" s="2" t="n">
        <v>46158</v>
      </c>
      <c r="B138" t="inlineStr">
        <is>
          <t>Reparatur</t>
        </is>
      </c>
      <c r="C138" t="inlineStr">
        <is>
          <t>Laden</t>
        </is>
      </c>
      <c r="D138" s="3" t="n">
        <v>115.52</v>
      </c>
    </row>
    <row r="139">
      <c r="A139" s="2" t="n">
        <v>46160</v>
      </c>
      <c r="B139" t="inlineStr">
        <is>
          <t>Inspektion</t>
        </is>
      </c>
      <c r="C139" t="inlineStr">
        <is>
          <t>Laden</t>
        </is>
      </c>
      <c r="D139" s="3" t="n">
        <v>74.79000000000001</v>
      </c>
    </row>
    <row r="140">
      <c r="A140" s="2" t="n">
        <v>46161</v>
      </c>
      <c r="B140" t="inlineStr">
        <is>
          <t>Reparatur</t>
        </is>
      </c>
      <c r="C140" t="inlineStr">
        <is>
          <t>Laden</t>
        </is>
      </c>
      <c r="D140" s="3" t="n">
        <v>138.54</v>
      </c>
    </row>
    <row r="141">
      <c r="A141" s="2" t="n">
        <v>46161</v>
      </c>
      <c r="B141" t="inlineStr">
        <is>
          <t>Zubehör</t>
        </is>
      </c>
      <c r="C141" t="inlineStr">
        <is>
          <t>Online</t>
        </is>
      </c>
      <c r="D141" s="3" t="n">
        <v>8.300000000000001</v>
      </c>
    </row>
    <row r="142">
      <c r="A142" s="2" t="n">
        <v>46162</v>
      </c>
      <c r="B142" t="inlineStr">
        <is>
          <t>Reparatur</t>
        </is>
      </c>
      <c r="C142" t="inlineStr">
        <is>
          <t>Laden</t>
        </is>
      </c>
      <c r="D142" s="3" t="n">
        <v>66.81</v>
      </c>
    </row>
    <row r="143">
      <c r="A143" s="2" t="n">
        <v>46163</v>
      </c>
      <c r="B143" t="inlineStr">
        <is>
          <t>Inspektion</t>
        </is>
      </c>
      <c r="C143" t="inlineStr">
        <is>
          <t>Laden</t>
        </is>
      </c>
      <c r="D143" s="3" t="n">
        <v>65.29000000000001</v>
      </c>
    </row>
    <row r="144">
      <c r="A144" s="2" t="n">
        <v>46163</v>
      </c>
      <c r="B144" t="inlineStr">
        <is>
          <t>Reparatur</t>
        </is>
      </c>
      <c r="C144" t="inlineStr">
        <is>
          <t>Laden</t>
        </is>
      </c>
      <c r="D144" s="3" t="n">
        <v>138.48</v>
      </c>
    </row>
    <row r="145">
      <c r="A145" s="2" t="n">
        <v>46164</v>
      </c>
      <c r="B145" t="inlineStr">
        <is>
          <t>Reparatur</t>
        </is>
      </c>
      <c r="C145" t="inlineStr">
        <is>
          <t>Laden</t>
        </is>
      </c>
      <c r="D145" s="3" t="n">
        <v>92.09</v>
      </c>
    </row>
    <row r="146">
      <c r="A146" s="2" t="n">
        <v>46164</v>
      </c>
      <c r="B146" t="inlineStr">
        <is>
          <t>Reparatur</t>
        </is>
      </c>
      <c r="C146" t="inlineStr">
        <is>
          <t>Online</t>
        </is>
      </c>
      <c r="D146" s="3" t="n">
        <v>99.72</v>
      </c>
    </row>
    <row r="147">
      <c r="A147" s="2" t="n">
        <v>46166</v>
      </c>
      <c r="B147" t="inlineStr">
        <is>
          <t>Inspektion</t>
        </is>
      </c>
      <c r="C147" t="inlineStr">
        <is>
          <t>Online</t>
        </is>
      </c>
      <c r="D147" s="3" t="n">
        <v>79.25</v>
      </c>
    </row>
    <row r="148">
      <c r="A148" s="2" t="n">
        <v>46166</v>
      </c>
      <c r="B148" t="inlineStr">
        <is>
          <t>Zubehör</t>
        </is>
      </c>
      <c r="C148" t="inlineStr">
        <is>
          <t>Online</t>
        </is>
      </c>
      <c r="D148" s="3" t="n">
        <v>27.07</v>
      </c>
    </row>
    <row r="149">
      <c r="A149" s="2" t="n">
        <v>46167</v>
      </c>
      <c r="B149" t="inlineStr">
        <is>
          <t>Ersatzteile</t>
        </is>
      </c>
      <c r="C149" t="inlineStr">
        <is>
          <t>Laden</t>
        </is>
      </c>
      <c r="D149" s="3" t="n">
        <v>34.1</v>
      </c>
    </row>
    <row r="150">
      <c r="A150" s="2" t="n">
        <v>46167</v>
      </c>
      <c r="B150" t="inlineStr">
        <is>
          <t>Ersatzteile</t>
        </is>
      </c>
      <c r="C150" t="inlineStr">
        <is>
          <t>Laden</t>
        </is>
      </c>
      <c r="D150" s="3" t="n">
        <v>43.7</v>
      </c>
    </row>
    <row r="151">
      <c r="A151" s="2" t="n">
        <v>46167</v>
      </c>
      <c r="B151" t="inlineStr">
        <is>
          <t>Inspektion</t>
        </is>
      </c>
      <c r="C151" t="inlineStr">
        <is>
          <t>Online</t>
        </is>
      </c>
      <c r="D151" s="3" t="n">
        <v>64.59999999999999</v>
      </c>
    </row>
    <row r="152">
      <c r="A152" s="2" t="n">
        <v>46167</v>
      </c>
      <c r="B152" t="inlineStr">
        <is>
          <t>Reparatur</t>
        </is>
      </c>
      <c r="C152" t="inlineStr">
        <is>
          <t>Laden</t>
        </is>
      </c>
      <c r="D152" s="3" t="n">
        <v>131</v>
      </c>
    </row>
    <row r="153">
      <c r="A153" s="2" t="n">
        <v>46167</v>
      </c>
      <c r="B153" t="inlineStr">
        <is>
          <t>Zubehör</t>
        </is>
      </c>
      <c r="C153" t="inlineStr">
        <is>
          <t>Laden</t>
        </is>
      </c>
      <c r="D153" s="3" t="n">
        <v>11.57</v>
      </c>
    </row>
    <row r="154">
      <c r="A154" s="2" t="n">
        <v>46172</v>
      </c>
      <c r="B154" t="inlineStr">
        <is>
          <t>Reparatur</t>
        </is>
      </c>
      <c r="C154" t="inlineStr">
        <is>
          <t>Laden</t>
        </is>
      </c>
      <c r="D154" s="3" t="n">
        <v>89.56999999999999</v>
      </c>
    </row>
    <row r="155">
      <c r="A155" s="2" t="n">
        <v>46175</v>
      </c>
      <c r="B155" t="inlineStr">
        <is>
          <t>Reparatur</t>
        </is>
      </c>
      <c r="C155" t="inlineStr">
        <is>
          <t>Online</t>
        </is>
      </c>
      <c r="D155" s="3" t="n">
        <v>117.52</v>
      </c>
    </row>
    <row r="156">
      <c r="A156" s="2" t="n">
        <v>46176</v>
      </c>
      <c r="B156" t="inlineStr">
        <is>
          <t>Zubehör</t>
        </is>
      </c>
      <c r="C156" t="inlineStr">
        <is>
          <t>Laden</t>
        </is>
      </c>
      <c r="D156" s="3" t="n">
        <v>15.79</v>
      </c>
    </row>
    <row r="157">
      <c r="A157" s="2" t="n">
        <v>46176</v>
      </c>
      <c r="B157" t="inlineStr">
        <is>
          <t>Zubehör</t>
        </is>
      </c>
      <c r="C157" t="inlineStr">
        <is>
          <t>Laden</t>
        </is>
      </c>
      <c r="D157" s="3" t="n">
        <v>24.6</v>
      </c>
    </row>
    <row r="158">
      <c r="A158" s="2" t="n">
        <v>46177</v>
      </c>
      <c r="B158" t="inlineStr">
        <is>
          <t>Reparatur</t>
        </is>
      </c>
      <c r="C158" t="inlineStr">
        <is>
          <t>Laden</t>
        </is>
      </c>
      <c r="D158" s="3" t="n">
        <v>119</v>
      </c>
    </row>
    <row r="159">
      <c r="A159" s="2" t="n">
        <v>46177</v>
      </c>
      <c r="B159" t="inlineStr">
        <is>
          <t>Zubehör</t>
        </is>
      </c>
      <c r="C159" t="inlineStr">
        <is>
          <t>Laden</t>
        </is>
      </c>
      <c r="D159" s="3" t="n">
        <v>12.51</v>
      </c>
    </row>
    <row r="160">
      <c r="A160" s="2" t="n">
        <v>46178</v>
      </c>
      <c r="B160" t="inlineStr">
        <is>
          <t>Ersatzteile</t>
        </is>
      </c>
      <c r="C160" t="inlineStr">
        <is>
          <t>Laden</t>
        </is>
      </c>
      <c r="D160" s="3" t="n">
        <v>76.48999999999999</v>
      </c>
    </row>
    <row r="161">
      <c r="A161" s="2" t="n">
        <v>46178</v>
      </c>
      <c r="B161" t="inlineStr">
        <is>
          <t>Reparatur</t>
        </is>
      </c>
      <c r="C161" t="inlineStr">
        <is>
          <t>Laden</t>
        </is>
      </c>
      <c r="D161" s="3" t="n">
        <v>100.26</v>
      </c>
    </row>
    <row r="162">
      <c r="A162" s="2" t="n">
        <v>46178</v>
      </c>
      <c r="B162" t="inlineStr">
        <is>
          <t>Reparatur</t>
        </is>
      </c>
      <c r="C162" t="inlineStr">
        <is>
          <t>Laden</t>
        </is>
      </c>
      <c r="D162" s="3" t="n">
        <v>139.13</v>
      </c>
    </row>
    <row r="163">
      <c r="A163" s="2" t="n">
        <v>46178</v>
      </c>
      <c r="B163" t="inlineStr">
        <is>
          <t>Zubehör</t>
        </is>
      </c>
      <c r="C163" t="inlineStr">
        <is>
          <t>Laden</t>
        </is>
      </c>
      <c r="D163" s="3" t="n">
        <v>50.31</v>
      </c>
    </row>
    <row r="164">
      <c r="A164" s="2" t="n">
        <v>46179</v>
      </c>
      <c r="B164" t="inlineStr">
        <is>
          <t>Inspektion</t>
        </is>
      </c>
      <c r="C164" t="inlineStr">
        <is>
          <t>Online</t>
        </is>
      </c>
      <c r="D164" s="3" t="n">
        <v>88.91</v>
      </c>
    </row>
    <row r="165">
      <c r="A165" s="2" t="n">
        <v>46182</v>
      </c>
      <c r="B165" t="inlineStr">
        <is>
          <t>Reparatur</t>
        </is>
      </c>
      <c r="C165" t="inlineStr">
        <is>
          <t>Laden</t>
        </is>
      </c>
      <c r="D165" s="3" t="n">
        <v>72.64</v>
      </c>
    </row>
    <row r="166">
      <c r="A166" s="2" t="n">
        <v>46186</v>
      </c>
      <c r="B166" t="inlineStr">
        <is>
          <t>Inspektion</t>
        </is>
      </c>
      <c r="C166" t="inlineStr">
        <is>
          <t>Laden</t>
        </is>
      </c>
      <c r="D166" s="3" t="n">
        <v>70.02</v>
      </c>
    </row>
    <row r="167">
      <c r="A167" s="2" t="n">
        <v>46187</v>
      </c>
      <c r="B167" t="inlineStr">
        <is>
          <t>Reparatur</t>
        </is>
      </c>
      <c r="C167" t="inlineStr">
        <is>
          <t>Laden</t>
        </is>
      </c>
      <c r="D167" s="3" t="n">
        <v>62.2</v>
      </c>
    </row>
    <row r="168">
      <c r="A168" s="2" t="n">
        <v>46188</v>
      </c>
      <c r="B168" t="inlineStr">
        <is>
          <t>Ersatzteile</t>
        </is>
      </c>
      <c r="C168" t="inlineStr">
        <is>
          <t>Online</t>
        </is>
      </c>
      <c r="D168" s="3" t="n">
        <v>12.94</v>
      </c>
    </row>
    <row r="169">
      <c r="A169" s="2" t="n">
        <v>46188</v>
      </c>
      <c r="B169" t="inlineStr">
        <is>
          <t>Zubehör</t>
        </is>
      </c>
      <c r="C169" t="inlineStr">
        <is>
          <t>Online</t>
        </is>
      </c>
      <c r="D169" s="3" t="n">
        <v>11.1</v>
      </c>
    </row>
    <row r="170">
      <c r="A170" s="2" t="n">
        <v>46189</v>
      </c>
      <c r="B170" t="inlineStr">
        <is>
          <t>Reparatur</t>
        </is>
      </c>
      <c r="C170" t="inlineStr">
        <is>
          <t>Laden</t>
        </is>
      </c>
      <c r="D170" s="3" t="n">
        <v>108.86</v>
      </c>
    </row>
    <row r="171">
      <c r="A171" s="2" t="n">
        <v>46191</v>
      </c>
      <c r="B171" t="inlineStr">
        <is>
          <t>Ersatzteile</t>
        </is>
      </c>
      <c r="C171" t="inlineStr">
        <is>
          <t>Laden</t>
        </is>
      </c>
      <c r="D171" s="3" t="n">
        <v>44.2</v>
      </c>
    </row>
    <row r="172">
      <c r="A172" s="2" t="n">
        <v>46191</v>
      </c>
      <c r="B172" t="inlineStr">
        <is>
          <t>Reparatur</t>
        </is>
      </c>
      <c r="C172" t="inlineStr">
        <is>
          <t>Online</t>
        </is>
      </c>
      <c r="D172" s="3" t="n">
        <v>98.39</v>
      </c>
    </row>
    <row r="173">
      <c r="A173" s="2" t="n">
        <v>46192</v>
      </c>
      <c r="B173" t="inlineStr">
        <is>
          <t>Reparatur</t>
        </is>
      </c>
      <c r="C173" t="inlineStr">
        <is>
          <t>Laden</t>
        </is>
      </c>
      <c r="D173" s="3" t="n">
        <v>126.41</v>
      </c>
    </row>
    <row r="174">
      <c r="A174" s="2" t="n">
        <v>46194</v>
      </c>
      <c r="B174" t="inlineStr">
        <is>
          <t>Inspektion</t>
        </is>
      </c>
      <c r="C174" t="inlineStr">
        <is>
          <t>Laden</t>
        </is>
      </c>
      <c r="D174" s="3" t="n">
        <v>74.23999999999999</v>
      </c>
    </row>
    <row r="175">
      <c r="A175" s="2" t="n">
        <v>46195</v>
      </c>
      <c r="B175" t="inlineStr">
        <is>
          <t>Inspektion</t>
        </is>
      </c>
      <c r="C175" t="inlineStr">
        <is>
          <t>Laden</t>
        </is>
      </c>
      <c r="D175" s="3" t="n">
        <v>74</v>
      </c>
    </row>
    <row r="176">
      <c r="A176" s="2" t="n">
        <v>46195</v>
      </c>
      <c r="B176" t="inlineStr">
        <is>
          <t>Zubehör</t>
        </is>
      </c>
      <c r="C176" t="inlineStr">
        <is>
          <t>Laden</t>
        </is>
      </c>
      <c r="D176" s="3" t="n">
        <v>43.8</v>
      </c>
    </row>
    <row r="177">
      <c r="A177" s="2" t="n">
        <v>46195</v>
      </c>
      <c r="B177" t="inlineStr">
        <is>
          <t>Zubehör</t>
        </is>
      </c>
      <c r="C177" t="inlineStr">
        <is>
          <t>Laden</t>
        </is>
      </c>
      <c r="D177" s="3" t="n">
        <v>45.38</v>
      </c>
    </row>
    <row r="178">
      <c r="A178" s="2" t="n">
        <v>46196</v>
      </c>
      <c r="B178" t="inlineStr">
        <is>
          <t>Ersatzteile</t>
        </is>
      </c>
      <c r="C178" t="inlineStr">
        <is>
          <t>Online</t>
        </is>
      </c>
      <c r="D178" s="3" t="n">
        <v>65</v>
      </c>
    </row>
    <row r="179">
      <c r="A179" s="2" t="n">
        <v>46197</v>
      </c>
      <c r="B179" t="inlineStr">
        <is>
          <t>Inspektion</t>
        </is>
      </c>
      <c r="C179" t="inlineStr">
        <is>
          <t>Laden</t>
        </is>
      </c>
      <c r="D179" s="3" t="n">
        <v>74.45999999999999</v>
      </c>
    </row>
    <row r="180">
      <c r="A180" s="2" t="n">
        <v>46198</v>
      </c>
      <c r="B180" t="inlineStr">
        <is>
          <t>Inspektion</t>
        </is>
      </c>
      <c r="C180" t="inlineStr">
        <is>
          <t>Laden</t>
        </is>
      </c>
      <c r="D180" s="3" t="n">
        <v>78.29000000000001</v>
      </c>
    </row>
    <row r="181">
      <c r="A181" s="2" t="n">
        <v>46200</v>
      </c>
      <c r="B181" t="inlineStr">
        <is>
          <t>Reparatur</t>
        </is>
      </c>
      <c r="C181" t="inlineStr">
        <is>
          <t>Laden</t>
        </is>
      </c>
      <c r="D181" s="3" t="n">
        <v>46.56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8" customWidth="1" min="4" max="4"/>
  </cols>
  <sheetData>
    <row r="1">
      <c r="A1" s="4" t="inlineStr">
        <is>
          <t>Beispielarbeit, kein Kundenauftrag - Betrieb und Zahlen sind erfunden.</t>
        </is>
      </c>
    </row>
    <row r="3">
      <c r="A3" s="5" t="inlineStr">
        <is>
          <t>Monat 2026</t>
        </is>
      </c>
      <c r="B3" s="5" t="inlineStr">
        <is>
          <t>Umsatz</t>
        </is>
      </c>
      <c r="C3" s="5" t="inlineStr">
        <is>
          <t>Buchungen</t>
        </is>
      </c>
      <c r="D3" s="5" t="inlineStr">
        <is>
          <t>Durchschnittsbon</t>
        </is>
      </c>
    </row>
    <row r="4">
      <c r="A4" t="inlineStr">
        <is>
          <t>Jan</t>
        </is>
      </c>
      <c r="B4" s="3" t="n">
        <v>1926.94</v>
      </c>
      <c r="C4" t="n">
        <v>30</v>
      </c>
      <c r="D4" s="3" t="n">
        <v>64.23</v>
      </c>
    </row>
    <row r="5">
      <c r="A5" t="inlineStr">
        <is>
          <t>Feb</t>
        </is>
      </c>
      <c r="B5" s="3" t="n">
        <v>2015.43</v>
      </c>
      <c r="C5" t="n">
        <v>28</v>
      </c>
      <c r="D5" s="3" t="n">
        <v>71.98</v>
      </c>
    </row>
    <row r="6">
      <c r="A6" t="inlineStr">
        <is>
          <t>Mär</t>
        </is>
      </c>
      <c r="B6" s="3" t="n">
        <v>2032.62</v>
      </c>
      <c r="C6" t="n">
        <v>34</v>
      </c>
      <c r="D6" s="3" t="n">
        <v>59.78</v>
      </c>
    </row>
    <row r="7">
      <c r="A7" t="inlineStr">
        <is>
          <t>Apr</t>
        </is>
      </c>
      <c r="B7" s="3" t="n">
        <v>2042.98</v>
      </c>
      <c r="C7" t="n">
        <v>28</v>
      </c>
      <c r="D7" s="3" t="n">
        <v>72.95999999999999</v>
      </c>
    </row>
    <row r="8">
      <c r="A8" t="inlineStr">
        <is>
          <t>Mai</t>
        </is>
      </c>
      <c r="B8" s="3" t="n">
        <v>2457.63</v>
      </c>
      <c r="C8" t="n">
        <v>33</v>
      </c>
      <c r="D8" s="3" t="n">
        <v>74.47</v>
      </c>
    </row>
    <row r="9">
      <c r="A9" t="inlineStr">
        <is>
          <t>Jun</t>
        </is>
      </c>
      <c r="B9" s="3" t="n">
        <v>1853.01</v>
      </c>
      <c r="C9" t="n">
        <v>27</v>
      </c>
      <c r="D9" s="3" t="n">
        <v>68.63</v>
      </c>
    </row>
    <row r="11">
      <c r="A11" s="5" t="inlineStr">
        <is>
          <t>Gesamt</t>
        </is>
      </c>
      <c r="B11" s="3" t="n">
        <v>12328.61</v>
      </c>
      <c r="C11" t="n">
        <v>180</v>
      </c>
      <c r="D11" s="3" t="n">
        <v>68.48999999999999</v>
      </c>
    </row>
    <row r="14">
      <c r="A14" s="5" t="inlineStr">
        <is>
          <t>Bereich</t>
        </is>
      </c>
      <c r="B14" s="5" t="inlineStr">
        <is>
          <t>Umsatz</t>
        </is>
      </c>
      <c r="C14" s="5" t="inlineStr">
        <is>
          <t>Anteil</t>
        </is>
      </c>
    </row>
    <row r="15">
      <c r="A15" t="inlineStr">
        <is>
          <t>Reparatur</t>
        </is>
      </c>
      <c r="B15" s="3" t="n">
        <v>6672.69</v>
      </c>
      <c r="C15" s="6" t="n">
        <v>0.5412361977546536</v>
      </c>
    </row>
    <row r="16">
      <c r="A16" t="inlineStr">
        <is>
          <t>Ersatzteile</t>
        </is>
      </c>
      <c r="B16" s="3" t="n">
        <v>2244.23</v>
      </c>
      <c r="C16" s="6" t="n">
        <v>0.1820343088150244</v>
      </c>
    </row>
    <row r="17">
      <c r="A17" t="inlineStr">
        <is>
          <t>Zubehör</t>
        </is>
      </c>
      <c r="B17" s="3" t="n">
        <v>1057.45</v>
      </c>
      <c r="C17" s="6" t="n">
        <v>0.08577203756141202</v>
      </c>
    </row>
    <row r="18">
      <c r="A18" t="inlineStr">
        <is>
          <t>Inspektion</t>
        </is>
      </c>
      <c r="B18" s="3" t="n">
        <v>2354.24</v>
      </c>
      <c r="C18" s="6" t="n">
        <v>0.1909574558689097</v>
      </c>
    </row>
    <row r="20">
      <c r="A20" t="inlineStr">
        <is>
          <t>Anteil Online</t>
        </is>
      </c>
      <c r="B20" s="6" t="n">
        <v>0.227095349759624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8" customWidth="1" min="4" max="4"/>
  </cols>
  <sheetData>
    <row r="1">
      <c r="A1" s="4" t="inlineStr">
        <is>
          <t>Dieselben Kennzahlen als Formeln (in deutschem Excel: SUMMEWENNS, ZÄHLENWENNS).</t>
        </is>
      </c>
    </row>
    <row r="3">
      <c r="A3" s="5" t="inlineStr">
        <is>
          <t>Monat 2026</t>
        </is>
      </c>
      <c r="B3" s="5" t="inlineStr">
        <is>
          <t>Umsatz</t>
        </is>
      </c>
      <c r="C3" s="5" t="inlineStr">
        <is>
          <t>Buchungen</t>
        </is>
      </c>
      <c r="D3" s="5" t="inlineStr">
        <is>
          <t>Durchschnittsbon</t>
        </is>
      </c>
    </row>
    <row r="4">
      <c r="A4" t="inlineStr">
        <is>
          <t>Jan</t>
        </is>
      </c>
      <c r="B4" s="3">
        <f>SUMIFS(Daten!$D$2:$D$181,Daten!$A$2:$A$181,"&gt;="&amp;DATE(2026,1,1),Daten!$A$2:$A$181,"&lt;"&amp;DATE(2026,2,1))</f>
        <v/>
      </c>
      <c r="C4">
        <f>COUNTIFS(Daten!$A$2:$A$181,"&gt;="&amp;DATE(2026,1,1),Daten!$A$2:$A$181,"&lt;"&amp;DATE(2026,2,1))</f>
        <v/>
      </c>
      <c r="D4" s="3">
        <f>IF(C4=0,0,B4/C4)</f>
        <v/>
      </c>
    </row>
    <row r="5">
      <c r="A5" t="inlineStr">
        <is>
          <t>Feb</t>
        </is>
      </c>
      <c r="B5" s="3">
        <f>SUMIFS(Daten!$D$2:$D$181,Daten!$A$2:$A$181,"&gt;="&amp;DATE(2026,2,1),Daten!$A$2:$A$181,"&lt;"&amp;DATE(2026,3,1))</f>
        <v/>
      </c>
      <c r="C5">
        <f>COUNTIFS(Daten!$A$2:$A$181,"&gt;="&amp;DATE(2026,2,1),Daten!$A$2:$A$181,"&lt;"&amp;DATE(2026,3,1))</f>
        <v/>
      </c>
      <c r="D5" s="3">
        <f>IF(C5=0,0,B5/C5)</f>
        <v/>
      </c>
    </row>
    <row r="6">
      <c r="A6" t="inlineStr">
        <is>
          <t>Mär</t>
        </is>
      </c>
      <c r="B6" s="3">
        <f>SUMIFS(Daten!$D$2:$D$181,Daten!$A$2:$A$181,"&gt;="&amp;DATE(2026,3,1),Daten!$A$2:$A$181,"&lt;"&amp;DATE(2026,4,1))</f>
        <v/>
      </c>
      <c r="C6">
        <f>COUNTIFS(Daten!$A$2:$A$181,"&gt;="&amp;DATE(2026,3,1),Daten!$A$2:$A$181,"&lt;"&amp;DATE(2026,4,1))</f>
        <v/>
      </c>
      <c r="D6" s="3">
        <f>IF(C6=0,0,B6/C6)</f>
        <v/>
      </c>
    </row>
    <row r="7">
      <c r="A7" t="inlineStr">
        <is>
          <t>Apr</t>
        </is>
      </c>
      <c r="B7" s="3">
        <f>SUMIFS(Daten!$D$2:$D$181,Daten!$A$2:$A$181,"&gt;="&amp;DATE(2026,4,1),Daten!$A$2:$A$181,"&lt;"&amp;DATE(2026,5,1))</f>
        <v/>
      </c>
      <c r="C7">
        <f>COUNTIFS(Daten!$A$2:$A$181,"&gt;="&amp;DATE(2026,4,1),Daten!$A$2:$A$181,"&lt;"&amp;DATE(2026,5,1))</f>
        <v/>
      </c>
      <c r="D7" s="3">
        <f>IF(C7=0,0,B7/C7)</f>
        <v/>
      </c>
    </row>
    <row r="8">
      <c r="A8" t="inlineStr">
        <is>
          <t>Mai</t>
        </is>
      </c>
      <c r="B8" s="3">
        <f>SUMIFS(Daten!$D$2:$D$181,Daten!$A$2:$A$181,"&gt;="&amp;DATE(2026,5,1),Daten!$A$2:$A$181,"&lt;"&amp;DATE(2026,6,1))</f>
        <v/>
      </c>
      <c r="C8">
        <f>COUNTIFS(Daten!$A$2:$A$181,"&gt;="&amp;DATE(2026,5,1),Daten!$A$2:$A$181,"&lt;"&amp;DATE(2026,6,1))</f>
        <v/>
      </c>
      <c r="D8" s="3">
        <f>IF(C8=0,0,B8/C8)</f>
        <v/>
      </c>
    </row>
    <row r="9">
      <c r="A9" t="inlineStr">
        <is>
          <t>Jun</t>
        </is>
      </c>
      <c r="B9" s="3">
        <f>SUMIFS(Daten!$D$2:$D$181,Daten!$A$2:$A$181,"&gt;="&amp;DATE(2026,6,1),Daten!$A$2:$A$181,"&lt;"&amp;DATE(2026,7,1))</f>
        <v/>
      </c>
      <c r="C9">
        <f>COUNTIFS(Daten!$A$2:$A$181,"&gt;="&amp;DATE(2026,6,1),Daten!$A$2:$A$181,"&lt;"&amp;DATE(2026,7,1))</f>
        <v/>
      </c>
      <c r="D9" s="3">
        <f>IF(C9=0,0,B9/C9)</f>
        <v/>
      </c>
    </row>
    <row r="11">
      <c r="A11" s="5" t="inlineStr">
        <is>
          <t>Gesamt</t>
        </is>
      </c>
      <c r="B11" s="3">
        <f>SUM(B4:B9)</f>
        <v/>
      </c>
      <c r="C11">
        <f>SUM(C4:C9)</f>
        <v/>
      </c>
      <c r="D11" s="3">
        <f>IF(C11=0,0,B11/C11)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2026-10-13T08:19:44Z</dcterms:created>
  <dcterms:modified xsi:type="dcterms:W3CDTF">2026-10-13T08:19:44Z</dcterms:modified>
</cp:coreProperties>
</file>